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!!!Rebecca\"/>
    </mc:Choice>
  </mc:AlternateContent>
  <bookViews>
    <workbookView xWindow="0" yWindow="0" windowWidth="38400" windowHeight="17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AD14" i="1"/>
  <c r="AC14" i="1"/>
  <c r="AA14" i="1"/>
  <c r="X14" i="1"/>
  <c r="R27" i="1"/>
  <c r="R26" i="1"/>
  <c r="N14" i="1"/>
  <c r="N20" i="1"/>
  <c r="N10" i="1"/>
  <c r="N11" i="1"/>
  <c r="N12" i="1"/>
  <c r="N13" i="1"/>
  <c r="N15" i="1"/>
  <c r="N16" i="1"/>
  <c r="N17" i="1"/>
  <c r="N18" i="1"/>
  <c r="N19" i="1"/>
  <c r="N9" i="1"/>
  <c r="T20" i="1"/>
  <c r="T14" i="1"/>
  <c r="S25" i="1"/>
  <c r="S20" i="1"/>
  <c r="S14" i="1"/>
  <c r="Q20" i="1"/>
  <c r="Q14" i="1"/>
  <c r="S16" i="1"/>
  <c r="S17" i="1"/>
  <c r="S18" i="1"/>
  <c r="S19" i="1"/>
  <c r="S15" i="1"/>
  <c r="S10" i="1"/>
  <c r="S11" i="1"/>
  <c r="S12" i="1"/>
  <c r="S13" i="1"/>
  <c r="S9" i="1"/>
</calcChain>
</file>

<file path=xl/sharedStrings.xml><?xml version="1.0" encoding="utf-8"?>
<sst xmlns="http://schemas.openxmlformats.org/spreadsheetml/2006/main" count="8" uniqueCount="8">
  <si>
    <t>vtd</t>
  </si>
  <si>
    <t>block</t>
  </si>
  <si>
    <t>total</t>
  </si>
  <si>
    <t>le pct black</t>
  </si>
  <si>
    <t>w_le_pct_plack</t>
  </si>
  <si>
    <t>black</t>
  </si>
  <si>
    <t>4*pi*A</t>
  </si>
  <si>
    <t>P^2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</si>
</sst>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AD27"/>
  <sheetViews>
    <sheetView tabSelected="1" workbookViewId="0">
      <selection activeCell="H9" sqref="H9"/>
    </sheetView>
  </sheetViews>
  <sheetFormatPr defaultRowHeight="15" x14ac:dyDescent="0.25"/>
  <cols>
    <col min="18" max="18" width="10.85546875" bestFit="1" customWidth="1"/>
    <col min="19" max="19" width="14.7109375" bestFit="1" customWidth="1"/>
  </cols>
  <sheetData>
    <row r="8" spans="8:30" x14ac:dyDescent="0.25">
      <c r="N8" t="s">
        <v>5</v>
      </c>
      <c r="O8" t="s">
        <v>0</v>
      </c>
      <c r="P8" t="s">
        <v>1</v>
      </c>
      <c r="Q8" t="s">
        <v>2</v>
      </c>
      <c r="R8" t="s">
        <v>3</v>
      </c>
      <c r="S8" t="s">
        <v>4</v>
      </c>
    </row>
    <row r="9" spans="8:30" x14ac:dyDescent="0.25">
      <c r="H9" t="s">
        <v>6</v>
      </c>
      <c r="N9">
        <f>Q9-2</f>
        <v>8</v>
      </c>
      <c r="O9">
        <v>1</v>
      </c>
      <c r="P9">
        <v>1</v>
      </c>
      <c r="Q9">
        <v>10</v>
      </c>
      <c r="R9">
        <v>10</v>
      </c>
      <c r="S9">
        <f>R9*Q9</f>
        <v>100</v>
      </c>
    </row>
    <row r="10" spans="8:30" x14ac:dyDescent="0.25">
      <c r="H10" t="s">
        <v>7</v>
      </c>
      <c r="N10">
        <f t="shared" ref="N10:N19" si="0">Q10-2</f>
        <v>13</v>
      </c>
      <c r="O10">
        <v>1</v>
      </c>
      <c r="P10">
        <v>2</v>
      </c>
      <c r="Q10">
        <v>15</v>
      </c>
      <c r="R10">
        <v>20</v>
      </c>
      <c r="S10">
        <f t="shared" ref="S10:S19" si="1">R10*Q10</f>
        <v>300</v>
      </c>
    </row>
    <row r="11" spans="8:30" x14ac:dyDescent="0.25">
      <c r="N11">
        <f t="shared" si="0"/>
        <v>0</v>
      </c>
      <c r="O11">
        <v>1</v>
      </c>
      <c r="P11">
        <v>3</v>
      </c>
      <c r="Q11">
        <v>2</v>
      </c>
      <c r="R11">
        <v>25</v>
      </c>
      <c r="S11">
        <f t="shared" si="1"/>
        <v>50</v>
      </c>
    </row>
    <row r="12" spans="8:30" x14ac:dyDescent="0.25">
      <c r="N12">
        <f t="shared" si="0"/>
        <v>8</v>
      </c>
      <c r="O12">
        <v>1</v>
      </c>
      <c r="P12">
        <v>4</v>
      </c>
      <c r="Q12">
        <v>10</v>
      </c>
      <c r="R12">
        <v>10</v>
      </c>
      <c r="S12">
        <f t="shared" si="1"/>
        <v>100</v>
      </c>
      <c r="W12">
        <v>1</v>
      </c>
      <c r="X12">
        <v>47</v>
      </c>
      <c r="AA12">
        <v>57</v>
      </c>
      <c r="AC12">
        <v>850</v>
      </c>
    </row>
    <row r="13" spans="8:30" x14ac:dyDescent="0.25">
      <c r="N13">
        <f t="shared" si="0"/>
        <v>18</v>
      </c>
      <c r="O13">
        <v>1</v>
      </c>
      <c r="P13">
        <v>5</v>
      </c>
      <c r="Q13">
        <v>20</v>
      </c>
      <c r="R13">
        <v>15</v>
      </c>
      <c r="S13">
        <f t="shared" si="1"/>
        <v>300</v>
      </c>
      <c r="W13">
        <v>2</v>
      </c>
      <c r="X13">
        <v>190</v>
      </c>
      <c r="AA13">
        <v>200</v>
      </c>
      <c r="AC13">
        <v>10670</v>
      </c>
    </row>
    <row r="14" spans="8:30" x14ac:dyDescent="0.25">
      <c r="N14">
        <f>SUM(N9:N13)</f>
        <v>47</v>
      </c>
      <c r="Q14">
        <f>SUM(Q9:Q13)</f>
        <v>57</v>
      </c>
      <c r="S14">
        <f>SUM(S9:S13)</f>
        <v>850</v>
      </c>
      <c r="T14">
        <f>S14/Q14</f>
        <v>14.912280701754385</v>
      </c>
      <c r="X14">
        <f>SUM(X12:X13)</f>
        <v>237</v>
      </c>
      <c r="AA14">
        <f>SUM(AA12:AA13)</f>
        <v>257</v>
      </c>
      <c r="AC14">
        <f>SUM(AC12:AC13)</f>
        <v>11520</v>
      </c>
      <c r="AD14">
        <f>AC14/AA14</f>
        <v>44.824902723735406</v>
      </c>
    </row>
    <row r="15" spans="8:30" x14ac:dyDescent="0.25">
      <c r="N15">
        <f t="shared" si="0"/>
        <v>98</v>
      </c>
      <c r="O15">
        <v>2</v>
      </c>
      <c r="P15">
        <v>7</v>
      </c>
      <c r="Q15">
        <v>100</v>
      </c>
      <c r="R15">
        <v>50</v>
      </c>
      <c r="S15">
        <f t="shared" si="1"/>
        <v>5000</v>
      </c>
    </row>
    <row r="16" spans="8:30" x14ac:dyDescent="0.25">
      <c r="N16">
        <f t="shared" si="0"/>
        <v>8</v>
      </c>
      <c r="O16">
        <v>2</v>
      </c>
      <c r="P16">
        <v>8</v>
      </c>
      <c r="Q16">
        <v>10</v>
      </c>
      <c r="R16">
        <v>55</v>
      </c>
      <c r="S16">
        <f t="shared" si="1"/>
        <v>550</v>
      </c>
    </row>
    <row r="17" spans="14:20" x14ac:dyDescent="0.25">
      <c r="N17">
        <f t="shared" si="0"/>
        <v>18</v>
      </c>
      <c r="O17">
        <v>2</v>
      </c>
      <c r="P17">
        <v>9</v>
      </c>
      <c r="Q17">
        <v>20</v>
      </c>
      <c r="R17">
        <v>56</v>
      </c>
      <c r="S17">
        <f t="shared" si="1"/>
        <v>1120</v>
      </c>
    </row>
    <row r="18" spans="14:20" x14ac:dyDescent="0.25">
      <c r="N18">
        <f t="shared" si="0"/>
        <v>28</v>
      </c>
      <c r="O18">
        <v>2</v>
      </c>
      <c r="P18">
        <v>10</v>
      </c>
      <c r="Q18">
        <v>30</v>
      </c>
      <c r="R18">
        <v>60</v>
      </c>
      <c r="S18">
        <f t="shared" si="1"/>
        <v>1800</v>
      </c>
    </row>
    <row r="19" spans="14:20" x14ac:dyDescent="0.25">
      <c r="N19">
        <f t="shared" si="0"/>
        <v>38</v>
      </c>
      <c r="O19">
        <v>2</v>
      </c>
      <c r="P19">
        <v>11</v>
      </c>
      <c r="Q19">
        <v>40</v>
      </c>
      <c r="R19">
        <v>55</v>
      </c>
      <c r="S19">
        <f t="shared" si="1"/>
        <v>2200</v>
      </c>
    </row>
    <row r="20" spans="14:20" x14ac:dyDescent="0.25">
      <c r="N20">
        <f>SUM(N15:N19)</f>
        <v>190</v>
      </c>
      <c r="Q20">
        <f>SUM(Q15:Q19)</f>
        <v>200</v>
      </c>
      <c r="S20">
        <f>SUM(S15:S19)</f>
        <v>10670</v>
      </c>
      <c r="T20">
        <f>S20/Q20</f>
        <v>53.35</v>
      </c>
    </row>
    <row r="25" spans="14:20" x14ac:dyDescent="0.25">
      <c r="S25">
        <f>S20+S14</f>
        <v>11520</v>
      </c>
    </row>
    <row r="26" spans="14:20" x14ac:dyDescent="0.25">
      <c r="R26">
        <f>((N14+N20)/(Q14+Q20))*100</f>
        <v>92.217898832684824</v>
      </c>
      <c r="S26">
        <f>S25/(Q20+Q14)</f>
        <v>44.824902723735406</v>
      </c>
    </row>
    <row r="27" spans="14:20" x14ac:dyDescent="0.25">
      <c r="R27">
        <f>R26-S26</f>
        <v>47.392996108949418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of William and 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Saporito, Salvatore J</dc:creator>
  <cp:lastModifiedBy>Saporito, Salvatore J</cp:lastModifiedBy>
  <dcterms:created xsi:type="dcterms:W3CDTF">2022-10-20T18:47:17Z</dcterms:created>
  <dcterms:modified xsi:type="dcterms:W3CDTF">2022-10-20T19:14:37Z</dcterms:modified>
</cp:coreProperties>
</file>